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henllysccc.sharepoint.com/sites/HCC/Shared Documents/HCC/henllys 22 - 23/audit/"/>
    </mc:Choice>
  </mc:AlternateContent>
  <xr:revisionPtr revIDLastSave="39" documentId="8_{0B1251DC-ABD0-41BA-AEDE-5934AB6AD427}" xr6:coauthVersionLast="47" xr6:coauthVersionMax="47" xr10:uidLastSave="{EAAA293F-DF9A-4294-8C65-3BFF66C7AD06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Sheet1!$A$6:$J$67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67" i="1" l="1"/>
  <c r="E67" i="1"/>
  <c r="G65" i="1"/>
  <c r="E65" i="1"/>
  <c r="G60" i="1" l="1"/>
  <c r="E60" i="1"/>
  <c r="G50" i="1" l="1"/>
  <c r="E50" i="1"/>
  <c r="G40" i="1" l="1"/>
  <c r="G39" i="1"/>
  <c r="G38" i="1"/>
  <c r="G37" i="1"/>
  <c r="G36" i="1"/>
  <c r="G31" i="1"/>
  <c r="G30" i="1"/>
  <c r="G29" i="1"/>
  <c r="F41" i="1"/>
  <c r="E41" i="1"/>
  <c r="G41" i="1" l="1"/>
  <c r="G10" i="1"/>
  <c r="G9" i="1"/>
  <c r="G8" i="1"/>
  <c r="G7" i="1"/>
  <c r="G6" i="1"/>
  <c r="G24" i="1"/>
  <c r="G23" i="1"/>
  <c r="G22" i="1"/>
  <c r="G20" i="1"/>
  <c r="G19" i="1"/>
  <c r="G17" i="1"/>
  <c r="G16" i="1"/>
  <c r="G15" i="1"/>
  <c r="G14" i="1"/>
  <c r="F27" i="1"/>
  <c r="G33" i="1"/>
  <c r="F33" i="1"/>
  <c r="E33" i="1"/>
  <c r="E27" i="1"/>
  <c r="F67" i="1" l="1"/>
  <c r="G11" i="1"/>
  <c r="G27" i="1" s="1"/>
</calcChain>
</file>

<file path=xl/sharedStrings.xml><?xml version="1.0" encoding="utf-8"?>
<sst xmlns="http://schemas.openxmlformats.org/spreadsheetml/2006/main" count="154" uniqueCount="100">
  <si>
    <t>Henllys Community Council</t>
  </si>
  <si>
    <t>Description</t>
  </si>
  <si>
    <t>Supplier</t>
  </si>
  <si>
    <t>Location</t>
  </si>
  <si>
    <t>Cost</t>
  </si>
  <si>
    <t>Acquisition</t>
  </si>
  <si>
    <t>Disposal</t>
  </si>
  <si>
    <t>Date</t>
  </si>
  <si>
    <t>Value</t>
  </si>
  <si>
    <t>Reason</t>
  </si>
  <si>
    <t>Swings</t>
  </si>
  <si>
    <t>Big Roundabout</t>
  </si>
  <si>
    <t>Rocker</t>
  </si>
  <si>
    <t>Climbing frame/large slide</t>
  </si>
  <si>
    <t>Laptop</t>
  </si>
  <si>
    <t>Noticeboard 1</t>
  </si>
  <si>
    <t>Noticeboard 2</t>
  </si>
  <si>
    <t>Chain of office</t>
  </si>
  <si>
    <t>Playpark</t>
  </si>
  <si>
    <t>Pensarn Way</t>
  </si>
  <si>
    <t>Outside village hall</t>
  </si>
  <si>
    <t>Chair's home address</t>
  </si>
  <si>
    <t>Marshalls</t>
  </si>
  <si>
    <t>Currys</t>
  </si>
  <si>
    <t>Pre 1996</t>
  </si>
  <si>
    <t>Wicksteed</t>
  </si>
  <si>
    <t>unknown</t>
  </si>
  <si>
    <t>Office/Clerk's home</t>
  </si>
  <si>
    <t>Fattorini</t>
  </si>
  <si>
    <t>TCBC</t>
  </si>
  <si>
    <t>Henllys Village Road</t>
  </si>
  <si>
    <t>Small climbing frame</t>
  </si>
  <si>
    <t>PC World</t>
  </si>
  <si>
    <t>Bench Seat</t>
  </si>
  <si>
    <t>Glasdon</t>
  </si>
  <si>
    <t>Henllys Village Hall</t>
  </si>
  <si>
    <t>HP Photosmart Printer 5520</t>
  </si>
  <si>
    <t>HP Laptop</t>
  </si>
  <si>
    <t>Clerks Home</t>
  </si>
  <si>
    <t>HP Envy Printer</t>
  </si>
  <si>
    <t>Basketball Nets</t>
  </si>
  <si>
    <t>War Memorial</t>
  </si>
  <si>
    <t>Fence</t>
  </si>
  <si>
    <t>Kevin East</t>
  </si>
  <si>
    <t>Henllys playpark</t>
  </si>
  <si>
    <t>Retired</t>
    <phoneticPr fontId="1" type="noConversion"/>
  </si>
  <si>
    <t>Net Book Value</t>
    <phoneticPr fontId="1" type="noConversion"/>
  </si>
  <si>
    <t>Damaged beyond repair, disposal approved meeting 13 March 2017</t>
  </si>
  <si>
    <t>£</t>
  </si>
  <si>
    <t>No longer used due to age/capability</t>
  </si>
  <si>
    <t>Climbing frame/slide</t>
  </si>
  <si>
    <t>Sunshine Playgrounds</t>
  </si>
  <si>
    <t>Spinner Bowl</t>
  </si>
  <si>
    <t>Carousel with bench</t>
  </si>
  <si>
    <t>TOTAL VALUE OF ASSETS</t>
  </si>
  <si>
    <t>Additions to Assets 2017 / 2018</t>
  </si>
  <si>
    <t>Total</t>
  </si>
  <si>
    <t>Additions to Assets 2018 / 2019</t>
  </si>
  <si>
    <t>External Harddrive</t>
  </si>
  <si>
    <t>Cockerel 3 way rocker</t>
  </si>
  <si>
    <t>Steel Tambour Cupboard</t>
  </si>
  <si>
    <t>Vision Computers</t>
  </si>
  <si>
    <t>Office / Clerks home</t>
  </si>
  <si>
    <t>Village Hall office</t>
  </si>
  <si>
    <t>Promocorp Ltd</t>
  </si>
  <si>
    <t>Single Tier Rubber Cradle Seat</t>
  </si>
  <si>
    <t>Rocker stolen, insurance claim made for replacement. Mnutes 9/7/2017</t>
  </si>
  <si>
    <t>Additions to Assets 2019/ 2020</t>
  </si>
  <si>
    <t xml:space="preserve">  18/09/2019</t>
  </si>
  <si>
    <t xml:space="preserve">Litter Picking Equipment </t>
  </si>
  <si>
    <t xml:space="preserve">Village Hall Office </t>
  </si>
  <si>
    <t>Additions to Assets 2020/ 2021</t>
  </si>
  <si>
    <t xml:space="preserve">Henllys Way </t>
  </si>
  <si>
    <t xml:space="preserve">Community Bench </t>
  </si>
  <si>
    <t>Defibrillator</t>
  </si>
  <si>
    <t xml:space="preserve">Welsh Hearts </t>
  </si>
  <si>
    <t>Village Hall</t>
  </si>
  <si>
    <t xml:space="preserve">Fence &amp; Wetpour </t>
  </si>
  <si>
    <t xml:space="preserve">W M Garden Services </t>
  </si>
  <si>
    <t xml:space="preserve">Juniper Cresent </t>
  </si>
  <si>
    <t>Additions to Assets 2021/ 2022</t>
  </si>
  <si>
    <t>Dorallt Park</t>
  </si>
  <si>
    <t>CCTV</t>
  </si>
  <si>
    <t xml:space="preserve">Masterkey </t>
  </si>
  <si>
    <t>LNR</t>
  </si>
  <si>
    <t xml:space="preserve">Dropped kerbs </t>
  </si>
  <si>
    <t>various</t>
  </si>
  <si>
    <t xml:space="preserve">Litter Bins </t>
  </si>
  <si>
    <t>Dorallt Way</t>
  </si>
  <si>
    <t>Rocker , Juniper Park</t>
  </si>
  <si>
    <t>Safety Surface , Dorallt Park</t>
  </si>
  <si>
    <t xml:space="preserve">Birchgrove </t>
  </si>
  <si>
    <t>Replaced 21/22</t>
  </si>
  <si>
    <t xml:space="preserve">Current insurance  value </t>
  </si>
  <si>
    <t>Asset Register as at 31 March 2023</t>
  </si>
  <si>
    <t>Additions to Assets 2022/ 2023</t>
  </si>
  <si>
    <t xml:space="preserve">3 Speed Information Signs </t>
  </si>
  <si>
    <t xml:space="preserve">2 Gazebo's for Fete </t>
  </si>
  <si>
    <t xml:space="preserve">Village Hall </t>
  </si>
  <si>
    <t>Amazon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</si>
</sst>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0" fontId="4" fillId="0" borderId="0" xfId="0" applyFont="1"/>
    <xf numFmtId="0" fontId="6" fillId="0" borderId="0" xfId="0" applyFont="1"/>
    <xf numFmtId="1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/>
    <xf numFmtId="14" fontId="8" fillId="0" borderId="0" xfId="0" applyNumberFormat="1" applyFont="1"/>
    <xf numFmtId="0" fontId="5" fillId="0" borderId="0" xfId="0" applyFont="1" applyAlignment="1">
      <alignment horizontal="center" wrapText="1"/>
    </xf>
    <xf numFmtId="164" fontId="3" fillId="0" borderId="0" xfId="1" applyNumberFormat="1" applyFont="1"/>
    <xf numFmtId="164" fontId="5" fillId="0" borderId="0" xfId="1" applyNumberFormat="1" applyFont="1"/>
    <xf numFmtId="14" fontId="3" fillId="0" borderId="0" xfId="0" applyNumberFormat="1" applyFont="1"/>
    <xf numFmtId="0" fontId="3" fillId="0" borderId="0" xfId="0" applyFont="1"/>
    <xf numFmtId="0" fontId="3" fillId="2" borderId="0" xfId="0" applyFont="1" applyFill="1"/>
    <xf numFmtId="0" fontId="0" fillId="2" borderId="0" xfId="0" applyFill="1"/>
    <xf numFmtId="0" fontId="8" fillId="2" borderId="0" xfId="0" applyFon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7"/>
  <sheetViews>
    <sheetView tabSelected="1" topLeftCell="A52" workbookViewId="0">
      <selection activeCell="G64" sqref="G64"/>
    </sheetView>
  </sheetViews>
  <sheetFormatPr defaultColWidth="8.7109375" defaultRowHeight="15" x14ac:dyDescent="0.25"/>
  <cols>
    <col min="1" max="1" width="12.7109375" customWidth="1"/>
    <col min="2" max="2" width="29.140625" customWidth="1"/>
    <col min="3" max="3" width="21.42578125" customWidth="1"/>
    <col min="4" max="4" width="20" bestFit="1" customWidth="1"/>
    <col min="5" max="5" width="11.5703125" bestFit="1" customWidth="1"/>
    <col min="6" max="6" width="8.7109375" bestFit="1" customWidth="1"/>
    <col min="7" max="7" width="14.5703125" bestFit="1" customWidth="1"/>
    <col min="8" max="8" width="12.140625" customWidth="1"/>
    <col min="9" max="9" width="6.140625" bestFit="1" customWidth="1"/>
    <col min="10" max="10" width="40" customWidth="1"/>
  </cols>
  <sheetData>
    <row r="1" spans="1:10" ht="23.25" x14ac:dyDescent="0.35">
      <c r="A1" s="10" t="s">
        <v>0</v>
      </c>
    </row>
    <row r="2" spans="1:10" ht="19.5" thickBot="1" x14ac:dyDescent="0.35">
      <c r="A2" s="9" t="s">
        <v>94</v>
      </c>
    </row>
    <row r="3" spans="1:10" ht="15.75" thickBot="1" x14ac:dyDescent="0.3">
      <c r="A3" s="24" t="s">
        <v>5</v>
      </c>
      <c r="B3" s="24"/>
      <c r="H3" s="25" t="s">
        <v>6</v>
      </c>
      <c r="I3" s="26"/>
      <c r="J3" s="27"/>
    </row>
    <row r="4" spans="1:10" ht="30" x14ac:dyDescent="0.25">
      <c r="A4" t="s">
        <v>7</v>
      </c>
      <c r="B4" t="s">
        <v>1</v>
      </c>
      <c r="C4" t="s">
        <v>2</v>
      </c>
      <c r="D4" t="s">
        <v>3</v>
      </c>
      <c r="E4" s="4" t="s">
        <v>4</v>
      </c>
      <c r="F4" s="4" t="s">
        <v>45</v>
      </c>
      <c r="G4" s="5" t="s">
        <v>46</v>
      </c>
      <c r="H4" s="1" t="s">
        <v>7</v>
      </c>
      <c r="I4" s="1" t="s">
        <v>8</v>
      </c>
      <c r="J4" s="1" t="s">
        <v>9</v>
      </c>
    </row>
    <row r="5" spans="1:10" x14ac:dyDescent="0.25">
      <c r="E5" s="6" t="s">
        <v>48</v>
      </c>
      <c r="F5" s="6" t="s">
        <v>48</v>
      </c>
      <c r="G5" s="6" t="s">
        <v>48</v>
      </c>
      <c r="H5" s="11"/>
      <c r="I5" s="6" t="s">
        <v>48</v>
      </c>
      <c r="J5" s="12"/>
    </row>
    <row r="6" spans="1:10" x14ac:dyDescent="0.25">
      <c r="A6" s="3">
        <v>39244</v>
      </c>
      <c r="B6" t="s">
        <v>10</v>
      </c>
      <c r="C6" t="s">
        <v>25</v>
      </c>
      <c r="D6" t="s">
        <v>18</v>
      </c>
      <c r="E6">
        <v>5000</v>
      </c>
      <c r="G6">
        <f t="shared" ref="G6:G10" si="0">E6-F6</f>
        <v>5000</v>
      </c>
      <c r="H6" s="3"/>
      <c r="J6" s="12"/>
    </row>
    <row r="7" spans="1:10" x14ac:dyDescent="0.25">
      <c r="A7" s="3">
        <v>35443</v>
      </c>
      <c r="B7" t="s">
        <v>11</v>
      </c>
      <c r="C7" t="s">
        <v>25</v>
      </c>
      <c r="D7" t="s">
        <v>18</v>
      </c>
      <c r="E7">
        <v>7500</v>
      </c>
      <c r="G7">
        <f t="shared" si="0"/>
        <v>7500</v>
      </c>
      <c r="H7" s="3"/>
      <c r="J7" s="12"/>
    </row>
    <row r="8" spans="1:10" x14ac:dyDescent="0.25">
      <c r="A8" s="3">
        <v>41183</v>
      </c>
      <c r="B8" t="s">
        <v>31</v>
      </c>
      <c r="C8" t="s">
        <v>25</v>
      </c>
      <c r="D8" t="s">
        <v>18</v>
      </c>
      <c r="E8">
        <v>6000</v>
      </c>
      <c r="G8">
        <f t="shared" si="0"/>
        <v>6000</v>
      </c>
      <c r="H8" s="3"/>
      <c r="J8" s="12"/>
    </row>
    <row r="9" spans="1:10" ht="30" x14ac:dyDescent="0.25">
      <c r="A9" s="3">
        <v>41355</v>
      </c>
      <c r="B9" t="s">
        <v>12</v>
      </c>
      <c r="C9" t="s">
        <v>25</v>
      </c>
      <c r="D9" t="s">
        <v>18</v>
      </c>
      <c r="E9">
        <v>1200</v>
      </c>
      <c r="F9">
        <v>1200</v>
      </c>
      <c r="G9">
        <f t="shared" si="0"/>
        <v>0</v>
      </c>
      <c r="H9" s="3">
        <v>43282</v>
      </c>
      <c r="I9">
        <v>0</v>
      </c>
      <c r="J9" s="12" t="s">
        <v>66</v>
      </c>
    </row>
    <row r="10" spans="1:10" x14ac:dyDescent="0.25">
      <c r="A10" s="3">
        <v>41808</v>
      </c>
      <c r="B10" t="s">
        <v>33</v>
      </c>
      <c r="C10" t="s">
        <v>34</v>
      </c>
      <c r="D10" t="s">
        <v>35</v>
      </c>
      <c r="E10">
        <v>1000</v>
      </c>
      <c r="G10">
        <f t="shared" si="0"/>
        <v>1000</v>
      </c>
      <c r="H10" s="3"/>
      <c r="J10" s="12"/>
    </row>
    <row r="11" spans="1:10" ht="30" x14ac:dyDescent="0.25">
      <c r="A11" s="3">
        <v>35926</v>
      </c>
      <c r="B11" t="s">
        <v>13</v>
      </c>
      <c r="C11" t="s">
        <v>25</v>
      </c>
      <c r="D11" t="s">
        <v>18</v>
      </c>
      <c r="E11">
        <v>21000</v>
      </c>
      <c r="F11">
        <v>21000</v>
      </c>
      <c r="G11">
        <f>E11-F11</f>
        <v>0</v>
      </c>
      <c r="H11" s="3">
        <v>42948</v>
      </c>
      <c r="I11">
        <v>0</v>
      </c>
      <c r="J11" s="12" t="s">
        <v>47</v>
      </c>
    </row>
    <row r="12" spans="1:10" x14ac:dyDescent="0.25">
      <c r="A12" s="3" t="s">
        <v>24</v>
      </c>
      <c r="B12" t="s">
        <v>40</v>
      </c>
      <c r="C12" t="s">
        <v>26</v>
      </c>
      <c r="D12" t="s">
        <v>18</v>
      </c>
      <c r="E12">
        <v>2000</v>
      </c>
      <c r="G12">
        <v>2000</v>
      </c>
      <c r="H12" s="3"/>
      <c r="J12" s="12"/>
    </row>
    <row r="13" spans="1:10" x14ac:dyDescent="0.25">
      <c r="A13" s="3"/>
      <c r="H13" s="3"/>
      <c r="J13" s="12"/>
    </row>
    <row r="14" spans="1:10" x14ac:dyDescent="0.25">
      <c r="A14" s="3">
        <v>39881</v>
      </c>
      <c r="B14" t="s">
        <v>37</v>
      </c>
      <c r="C14" t="s">
        <v>23</v>
      </c>
      <c r="D14" t="s">
        <v>38</v>
      </c>
      <c r="E14">
        <v>600</v>
      </c>
      <c r="F14">
        <v>600</v>
      </c>
      <c r="G14">
        <f t="shared" ref="G14:G17" si="1">E14-F14</f>
        <v>0</v>
      </c>
      <c r="H14" s="3">
        <v>42948</v>
      </c>
      <c r="I14">
        <v>0</v>
      </c>
      <c r="J14" s="12" t="s">
        <v>49</v>
      </c>
    </row>
    <row r="15" spans="1:10" x14ac:dyDescent="0.25">
      <c r="A15" s="3">
        <v>41944</v>
      </c>
      <c r="B15" t="s">
        <v>14</v>
      </c>
      <c r="C15" t="s">
        <v>32</v>
      </c>
      <c r="D15" t="s">
        <v>27</v>
      </c>
      <c r="E15">
        <v>800</v>
      </c>
      <c r="F15">
        <v>800</v>
      </c>
      <c r="G15">
        <f t="shared" si="1"/>
        <v>0</v>
      </c>
      <c r="H15" s="3">
        <v>43305</v>
      </c>
      <c r="I15">
        <v>0</v>
      </c>
      <c r="J15" s="12" t="s">
        <v>49</v>
      </c>
    </row>
    <row r="16" spans="1:10" x14ac:dyDescent="0.25">
      <c r="A16" s="3">
        <v>41347</v>
      </c>
      <c r="B16" t="s">
        <v>36</v>
      </c>
      <c r="C16" t="s">
        <v>23</v>
      </c>
      <c r="D16" t="s">
        <v>35</v>
      </c>
      <c r="E16">
        <v>70</v>
      </c>
      <c r="F16">
        <v>70</v>
      </c>
      <c r="G16">
        <f t="shared" si="1"/>
        <v>0</v>
      </c>
      <c r="H16" s="3">
        <v>44652</v>
      </c>
      <c r="J16" s="12" t="s">
        <v>49</v>
      </c>
    </row>
    <row r="17" spans="1:10" x14ac:dyDescent="0.25">
      <c r="A17" s="3">
        <v>42167</v>
      </c>
      <c r="B17" t="s">
        <v>39</v>
      </c>
      <c r="C17" t="s">
        <v>23</v>
      </c>
      <c r="D17" t="s">
        <v>38</v>
      </c>
      <c r="E17">
        <v>50</v>
      </c>
      <c r="F17">
        <v>50</v>
      </c>
      <c r="G17">
        <f t="shared" si="1"/>
        <v>0</v>
      </c>
      <c r="H17" s="3">
        <v>44652</v>
      </c>
      <c r="J17" s="12" t="s">
        <v>49</v>
      </c>
    </row>
    <row r="18" spans="1:10" x14ac:dyDescent="0.25">
      <c r="H18" s="3"/>
      <c r="J18" s="12"/>
    </row>
    <row r="19" spans="1:10" x14ac:dyDescent="0.25">
      <c r="A19" s="3">
        <v>39699</v>
      </c>
      <c r="B19" t="s">
        <v>15</v>
      </c>
      <c r="C19" t="s">
        <v>22</v>
      </c>
      <c r="D19" t="s">
        <v>19</v>
      </c>
      <c r="E19" s="2">
        <v>4000</v>
      </c>
      <c r="F19" s="2"/>
      <c r="G19">
        <f t="shared" ref="G19:G20" si="2">E19-F19</f>
        <v>4000</v>
      </c>
      <c r="H19" s="3"/>
      <c r="J19" s="12"/>
    </row>
    <row r="20" spans="1:10" x14ac:dyDescent="0.25">
      <c r="A20" s="3">
        <v>40666</v>
      </c>
      <c r="B20" t="s">
        <v>16</v>
      </c>
      <c r="C20" t="s">
        <v>22</v>
      </c>
      <c r="D20" t="s">
        <v>20</v>
      </c>
      <c r="E20" s="2">
        <v>4000</v>
      </c>
      <c r="F20" s="2"/>
      <c r="G20">
        <f t="shared" si="2"/>
        <v>4000</v>
      </c>
      <c r="H20" s="3"/>
      <c r="J20" s="12"/>
    </row>
    <row r="21" spans="1:10" x14ac:dyDescent="0.25">
      <c r="A21" s="3"/>
      <c r="H21" s="3"/>
      <c r="J21" s="12"/>
    </row>
    <row r="22" spans="1:10" x14ac:dyDescent="0.25">
      <c r="A22" s="3">
        <v>37043</v>
      </c>
      <c r="B22" t="s">
        <v>17</v>
      </c>
      <c r="C22" t="s">
        <v>28</v>
      </c>
      <c r="D22" t="s">
        <v>21</v>
      </c>
      <c r="E22">
        <v>1000</v>
      </c>
      <c r="G22">
        <f t="shared" ref="G22:G24" si="3">E22-F22</f>
        <v>1000</v>
      </c>
      <c r="H22" s="3"/>
      <c r="J22" s="12"/>
    </row>
    <row r="23" spans="1:10" x14ac:dyDescent="0.25">
      <c r="A23" t="s">
        <v>24</v>
      </c>
      <c r="B23" t="s">
        <v>18</v>
      </c>
      <c r="C23" t="s">
        <v>29</v>
      </c>
      <c r="D23" t="s">
        <v>30</v>
      </c>
      <c r="E23">
        <v>1</v>
      </c>
      <c r="G23">
        <f t="shared" si="3"/>
        <v>1</v>
      </c>
      <c r="H23" s="3"/>
      <c r="J23" s="12"/>
    </row>
    <row r="24" spans="1:10" x14ac:dyDescent="0.25">
      <c r="A24" s="3"/>
      <c r="B24" t="s">
        <v>41</v>
      </c>
      <c r="C24" t="s">
        <v>26</v>
      </c>
      <c r="D24" t="s">
        <v>35</v>
      </c>
      <c r="E24">
        <v>3214</v>
      </c>
      <c r="G24">
        <f t="shared" si="3"/>
        <v>3214</v>
      </c>
      <c r="H24" s="3"/>
      <c r="J24" s="12" t="s">
        <v>93</v>
      </c>
    </row>
    <row r="25" spans="1:10" x14ac:dyDescent="0.25">
      <c r="H25" s="3"/>
      <c r="J25" s="12"/>
    </row>
    <row r="26" spans="1:10" x14ac:dyDescent="0.25">
      <c r="B26" t="s">
        <v>42</v>
      </c>
      <c r="C26" t="s">
        <v>43</v>
      </c>
      <c r="D26" t="s">
        <v>44</v>
      </c>
      <c r="E26">
        <v>8000</v>
      </c>
      <c r="F26">
        <v>8000</v>
      </c>
      <c r="H26" s="3"/>
      <c r="J26" s="12" t="s">
        <v>92</v>
      </c>
    </row>
    <row r="27" spans="1:10" x14ac:dyDescent="0.25">
      <c r="A27" t="s">
        <v>56</v>
      </c>
      <c r="E27" s="22">
        <f>SUM(E6:E26)</f>
        <v>65435</v>
      </c>
      <c r="F27" s="22">
        <f>SUM(F6:F26)</f>
        <v>31720</v>
      </c>
      <c r="G27" s="22">
        <f>SUM(G6:G26)</f>
        <v>33715</v>
      </c>
      <c r="H27" s="3"/>
      <c r="J27" s="12"/>
    </row>
    <row r="28" spans="1:10" ht="18.75" x14ac:dyDescent="0.3">
      <c r="A28" s="14" t="s">
        <v>55</v>
      </c>
      <c r="H28" s="3"/>
      <c r="J28" s="12"/>
    </row>
    <row r="29" spans="1:10" x14ac:dyDescent="0.25">
      <c r="A29" s="3">
        <v>42948</v>
      </c>
      <c r="B29" t="s">
        <v>50</v>
      </c>
      <c r="C29" t="s">
        <v>51</v>
      </c>
      <c r="D29" t="s">
        <v>44</v>
      </c>
      <c r="E29">
        <v>10940</v>
      </c>
      <c r="G29">
        <f t="shared" ref="G29:G31" si="4">E29-F29</f>
        <v>10940</v>
      </c>
      <c r="H29" s="3"/>
      <c r="J29" s="12"/>
    </row>
    <row r="30" spans="1:10" x14ac:dyDescent="0.25">
      <c r="A30" s="3">
        <v>42948</v>
      </c>
      <c r="B30" t="s">
        <v>52</v>
      </c>
      <c r="C30" t="s">
        <v>51</v>
      </c>
      <c r="D30" t="s">
        <v>44</v>
      </c>
      <c r="E30">
        <v>420</v>
      </c>
      <c r="G30">
        <f t="shared" si="4"/>
        <v>420</v>
      </c>
      <c r="H30" s="3"/>
      <c r="J30" s="12"/>
    </row>
    <row r="31" spans="1:10" x14ac:dyDescent="0.25">
      <c r="A31" s="3">
        <v>42948</v>
      </c>
      <c r="B31" t="s">
        <v>53</v>
      </c>
      <c r="C31" t="s">
        <v>51</v>
      </c>
      <c r="D31" t="s">
        <v>44</v>
      </c>
      <c r="E31">
        <v>2619</v>
      </c>
      <c r="G31">
        <f t="shared" si="4"/>
        <v>2619</v>
      </c>
      <c r="H31" s="3"/>
      <c r="J31" s="12"/>
    </row>
    <row r="32" spans="1:10" x14ac:dyDescent="0.25">
      <c r="A32" s="3"/>
      <c r="H32" s="3"/>
    </row>
    <row r="33" spans="1:8" x14ac:dyDescent="0.25">
      <c r="A33" s="8" t="s">
        <v>56</v>
      </c>
      <c r="B33" s="7" t="s">
        <v>55</v>
      </c>
      <c r="E33" s="22">
        <f>SUM(E29:E32)</f>
        <v>13979</v>
      </c>
      <c r="F33">
        <f t="shared" ref="F33:G33" si="5">SUM(F29:F32)</f>
        <v>0</v>
      </c>
      <c r="G33" s="22">
        <f t="shared" si="5"/>
        <v>13979</v>
      </c>
      <c r="H33" s="3"/>
    </row>
    <row r="34" spans="1:8" x14ac:dyDescent="0.25">
      <c r="A34" s="8"/>
      <c r="B34" s="7"/>
      <c r="H34" s="3"/>
    </row>
    <row r="35" spans="1:8" ht="18.75" x14ac:dyDescent="0.3">
      <c r="A35" s="14" t="s">
        <v>57</v>
      </c>
      <c r="B35" s="7"/>
      <c r="H35" s="3"/>
    </row>
    <row r="36" spans="1:8" x14ac:dyDescent="0.25">
      <c r="A36" s="3">
        <v>43305</v>
      </c>
      <c r="B36" t="s">
        <v>14</v>
      </c>
      <c r="C36" t="s">
        <v>61</v>
      </c>
      <c r="D36" t="s">
        <v>62</v>
      </c>
      <c r="E36">
        <v>282</v>
      </c>
      <c r="G36">
        <f t="shared" ref="G36:G40" si="6">E36-F36</f>
        <v>282</v>
      </c>
      <c r="H36" s="3"/>
    </row>
    <row r="37" spans="1:8" x14ac:dyDescent="0.25">
      <c r="A37" s="3">
        <v>43305</v>
      </c>
      <c r="B37" t="s">
        <v>58</v>
      </c>
      <c r="C37" t="s">
        <v>61</v>
      </c>
      <c r="D37" t="s">
        <v>62</v>
      </c>
      <c r="E37">
        <v>42</v>
      </c>
      <c r="G37">
        <f t="shared" si="6"/>
        <v>42</v>
      </c>
      <c r="H37" s="3"/>
    </row>
    <row r="38" spans="1:8" x14ac:dyDescent="0.25">
      <c r="A38" s="3">
        <v>43404</v>
      </c>
      <c r="B38" t="s">
        <v>59</v>
      </c>
      <c r="C38" t="s">
        <v>25</v>
      </c>
      <c r="D38" t="s">
        <v>18</v>
      </c>
      <c r="E38">
        <v>1145</v>
      </c>
      <c r="G38">
        <f t="shared" si="6"/>
        <v>1145</v>
      </c>
      <c r="H38" s="3"/>
    </row>
    <row r="39" spans="1:8" x14ac:dyDescent="0.25">
      <c r="A39" s="3">
        <v>43404</v>
      </c>
      <c r="B39" t="s">
        <v>65</v>
      </c>
      <c r="C39" t="s">
        <v>25</v>
      </c>
      <c r="D39" t="s">
        <v>18</v>
      </c>
      <c r="E39">
        <v>125</v>
      </c>
      <c r="G39">
        <f t="shared" si="6"/>
        <v>125</v>
      </c>
      <c r="H39" s="3"/>
    </row>
    <row r="40" spans="1:8" x14ac:dyDescent="0.25">
      <c r="A40" s="3">
        <v>43495</v>
      </c>
      <c r="B40" t="s">
        <v>60</v>
      </c>
      <c r="C40" t="s">
        <v>64</v>
      </c>
      <c r="D40" t="s">
        <v>63</v>
      </c>
      <c r="E40">
        <v>305</v>
      </c>
      <c r="G40">
        <f t="shared" si="6"/>
        <v>305</v>
      </c>
    </row>
    <row r="41" spans="1:8" ht="15.75" x14ac:dyDescent="0.25">
      <c r="A41" s="19" t="s">
        <v>56</v>
      </c>
      <c r="B41" s="20" t="s">
        <v>57</v>
      </c>
      <c r="C41" s="13"/>
      <c r="D41" s="13"/>
      <c r="E41" s="23">
        <f>SUM(E36:E40)</f>
        <v>1899</v>
      </c>
      <c r="F41" s="13">
        <f t="shared" ref="F41:G41" si="7">SUM(F36:F40)</f>
        <v>0</v>
      </c>
      <c r="G41" s="23">
        <f t="shared" si="7"/>
        <v>1899</v>
      </c>
      <c r="H41" s="3"/>
    </row>
    <row r="42" spans="1:8" ht="15.75" x14ac:dyDescent="0.25">
      <c r="A42" s="15"/>
      <c r="B42" s="13"/>
      <c r="C42" s="13"/>
      <c r="D42" s="13"/>
      <c r="E42" s="13"/>
      <c r="F42" s="13"/>
      <c r="G42" s="13"/>
      <c r="H42" s="3"/>
    </row>
    <row r="43" spans="1:8" ht="18.75" x14ac:dyDescent="0.3">
      <c r="A43" s="14" t="s">
        <v>67</v>
      </c>
      <c r="B43" s="13"/>
      <c r="C43" s="13"/>
      <c r="D43" s="13"/>
      <c r="E43" s="13"/>
      <c r="F43" s="13"/>
      <c r="G43" s="13"/>
      <c r="H43" s="3"/>
    </row>
    <row r="44" spans="1:8" ht="15.75" x14ac:dyDescent="0.25">
      <c r="A44" s="19" t="s">
        <v>68</v>
      </c>
      <c r="B44" s="20" t="s">
        <v>69</v>
      </c>
      <c r="C44" s="20"/>
      <c r="D44" s="20" t="s">
        <v>70</v>
      </c>
      <c r="E44" s="21">
        <v>371</v>
      </c>
      <c r="F44" s="20"/>
      <c r="G44" s="21">
        <v>371</v>
      </c>
      <c r="H44" s="3"/>
    </row>
    <row r="45" spans="1:8" ht="15.75" x14ac:dyDescent="0.25">
      <c r="A45" s="15"/>
      <c r="B45" s="13"/>
      <c r="C45" s="13"/>
      <c r="D45" s="13"/>
      <c r="E45" s="13"/>
      <c r="F45" s="13"/>
      <c r="G45" s="13"/>
      <c r="H45" s="3"/>
    </row>
    <row r="46" spans="1:8" ht="18.75" x14ac:dyDescent="0.3">
      <c r="A46" s="14" t="s">
        <v>71</v>
      </c>
      <c r="B46" s="13"/>
      <c r="C46" s="13"/>
      <c r="D46" s="13"/>
      <c r="E46" s="13"/>
      <c r="F46" s="13"/>
      <c r="G46" s="13"/>
      <c r="H46" s="3"/>
    </row>
    <row r="47" spans="1:8" ht="15.75" x14ac:dyDescent="0.25">
      <c r="A47" s="3">
        <v>43971</v>
      </c>
      <c r="B47" s="20" t="s">
        <v>74</v>
      </c>
      <c r="C47" s="20" t="s">
        <v>75</v>
      </c>
      <c r="D47" s="20" t="s">
        <v>76</v>
      </c>
      <c r="E47" s="20">
        <v>1407</v>
      </c>
      <c r="F47" s="13"/>
      <c r="G47" s="20">
        <v>1407</v>
      </c>
      <c r="H47" s="3"/>
    </row>
    <row r="48" spans="1:8" ht="15.75" x14ac:dyDescent="0.25">
      <c r="A48" s="3">
        <v>44097</v>
      </c>
      <c r="B48" s="20" t="s">
        <v>77</v>
      </c>
      <c r="C48" s="20" t="s">
        <v>78</v>
      </c>
      <c r="D48" s="20" t="s">
        <v>79</v>
      </c>
      <c r="E48" s="20">
        <v>14846</v>
      </c>
      <c r="F48" s="13"/>
      <c r="G48" s="20">
        <v>14846</v>
      </c>
      <c r="H48" s="3"/>
    </row>
    <row r="49" spans="1:8" ht="15.75" x14ac:dyDescent="0.25">
      <c r="A49" s="3">
        <v>44155</v>
      </c>
      <c r="B49" s="20" t="s">
        <v>73</v>
      </c>
      <c r="C49" s="20" t="s">
        <v>29</v>
      </c>
      <c r="D49" s="20" t="s">
        <v>72</v>
      </c>
      <c r="E49" s="20">
        <v>880</v>
      </c>
      <c r="F49" s="13"/>
      <c r="G49" s="20">
        <v>880</v>
      </c>
      <c r="H49" s="3"/>
    </row>
    <row r="50" spans="1:8" ht="15.75" x14ac:dyDescent="0.25">
      <c r="A50" s="15"/>
      <c r="B50" s="13"/>
      <c r="C50" s="13"/>
      <c r="D50" s="13"/>
      <c r="E50" s="21">
        <f>SUM(E47:E49)</f>
        <v>17133</v>
      </c>
      <c r="F50" s="13"/>
      <c r="G50" s="21">
        <f>SUM(G47:G49)</f>
        <v>17133</v>
      </c>
      <c r="H50" s="3"/>
    </row>
    <row r="51" spans="1:8" ht="15.75" x14ac:dyDescent="0.25">
      <c r="A51" s="15"/>
      <c r="B51" s="13"/>
      <c r="C51" s="13"/>
      <c r="D51" s="13"/>
      <c r="E51" s="20"/>
      <c r="F51" s="13"/>
      <c r="G51" s="20"/>
      <c r="H51" s="3"/>
    </row>
    <row r="52" spans="1:8" ht="18.75" x14ac:dyDescent="0.3">
      <c r="A52" s="14" t="s">
        <v>80</v>
      </c>
      <c r="B52" s="13"/>
      <c r="C52" s="13"/>
      <c r="D52" s="13"/>
      <c r="E52" s="20"/>
      <c r="F52" s="13"/>
      <c r="G52" s="20"/>
      <c r="H52" s="3"/>
    </row>
    <row r="53" spans="1:8" ht="15.75" x14ac:dyDescent="0.25">
      <c r="A53" s="3">
        <v>44265</v>
      </c>
      <c r="B53" s="20" t="s">
        <v>42</v>
      </c>
      <c r="C53" s="20" t="s">
        <v>78</v>
      </c>
      <c r="D53" s="20" t="s">
        <v>81</v>
      </c>
      <c r="E53" s="20">
        <v>13740</v>
      </c>
      <c r="F53" s="13"/>
      <c r="G53" s="20">
        <v>13740</v>
      </c>
      <c r="H53" s="3"/>
    </row>
    <row r="54" spans="1:8" ht="15.75" x14ac:dyDescent="0.25">
      <c r="A54" s="3">
        <v>44315</v>
      </c>
      <c r="B54" t="s">
        <v>82</v>
      </c>
      <c r="C54" t="s">
        <v>83</v>
      </c>
      <c r="D54" t="s">
        <v>84</v>
      </c>
      <c r="E54" s="20">
        <v>1379</v>
      </c>
      <c r="F54" s="13"/>
      <c r="G54" s="20">
        <v>1379</v>
      </c>
      <c r="H54" s="3"/>
    </row>
    <row r="55" spans="1:8" ht="15.75" x14ac:dyDescent="0.25">
      <c r="A55" s="3">
        <v>44333</v>
      </c>
      <c r="B55" t="s">
        <v>85</v>
      </c>
      <c r="C55" t="s">
        <v>29</v>
      </c>
      <c r="D55" t="s">
        <v>86</v>
      </c>
      <c r="E55" s="20">
        <v>2495</v>
      </c>
      <c r="F55" s="13"/>
      <c r="G55" s="20">
        <v>2495</v>
      </c>
      <c r="H55" s="3"/>
    </row>
    <row r="56" spans="1:8" ht="15.75" x14ac:dyDescent="0.25">
      <c r="A56" s="3">
        <v>44365</v>
      </c>
      <c r="B56" t="s">
        <v>73</v>
      </c>
      <c r="C56" t="s">
        <v>29</v>
      </c>
      <c r="D56" t="s">
        <v>81</v>
      </c>
      <c r="E56" s="20">
        <v>486</v>
      </c>
      <c r="F56" s="13"/>
      <c r="G56" s="20">
        <v>486</v>
      </c>
      <c r="H56" s="3"/>
    </row>
    <row r="57" spans="1:8" ht="15.75" x14ac:dyDescent="0.25">
      <c r="A57" s="3">
        <v>44502</v>
      </c>
      <c r="B57" t="s">
        <v>87</v>
      </c>
      <c r="C57" t="s">
        <v>29</v>
      </c>
      <c r="D57" t="s">
        <v>88</v>
      </c>
      <c r="E57" s="20">
        <v>926</v>
      </c>
      <c r="F57" s="13"/>
      <c r="G57" s="20">
        <v>926</v>
      </c>
      <c r="H57" s="3"/>
    </row>
    <row r="58" spans="1:8" ht="15.75" x14ac:dyDescent="0.25">
      <c r="A58" s="3">
        <v>44649</v>
      </c>
      <c r="B58" t="s">
        <v>89</v>
      </c>
      <c r="C58" t="s">
        <v>78</v>
      </c>
      <c r="D58" t="s">
        <v>91</v>
      </c>
      <c r="E58" s="20">
        <v>2832</v>
      </c>
      <c r="F58" s="13"/>
      <c r="G58" s="20">
        <v>2832</v>
      </c>
      <c r="H58" s="3"/>
    </row>
    <row r="59" spans="1:8" ht="15.75" x14ac:dyDescent="0.25">
      <c r="A59" s="3">
        <v>44649</v>
      </c>
      <c r="B59" t="s">
        <v>90</v>
      </c>
      <c r="C59" t="s">
        <v>78</v>
      </c>
      <c r="D59" t="s">
        <v>81</v>
      </c>
      <c r="E59" s="20">
        <v>3036</v>
      </c>
      <c r="F59" s="13"/>
      <c r="G59" s="20">
        <v>3036</v>
      </c>
      <c r="H59" s="3"/>
    </row>
    <row r="60" spans="1:8" ht="15.75" x14ac:dyDescent="0.25">
      <c r="A60" s="15"/>
      <c r="B60" s="13"/>
      <c r="C60" s="13"/>
      <c r="D60" s="13"/>
      <c r="E60" s="21">
        <f>SUM(E53:E59)</f>
        <v>24894</v>
      </c>
      <c r="F60" s="13"/>
      <c r="G60" s="21">
        <f>SUM(G53:G59)</f>
        <v>24894</v>
      </c>
      <c r="H60" s="3"/>
    </row>
    <row r="61" spans="1:8" ht="15.75" x14ac:dyDescent="0.25">
      <c r="A61" s="15"/>
      <c r="B61" s="13"/>
      <c r="C61" s="13"/>
      <c r="D61" s="13"/>
      <c r="E61" s="20"/>
      <c r="F61" s="13"/>
      <c r="G61" s="20"/>
      <c r="H61" s="3"/>
    </row>
    <row r="62" spans="1:8" ht="18.75" x14ac:dyDescent="0.3">
      <c r="A62" s="14" t="s">
        <v>95</v>
      </c>
      <c r="B62" s="13"/>
      <c r="C62" s="13"/>
      <c r="D62" s="13"/>
      <c r="E62" s="20"/>
      <c r="F62" s="13"/>
      <c r="G62" s="20"/>
      <c r="H62" s="3"/>
    </row>
    <row r="63" spans="1:8" ht="15.75" x14ac:dyDescent="0.25">
      <c r="A63" s="19">
        <v>44881</v>
      </c>
      <c r="B63" s="20" t="s">
        <v>96</v>
      </c>
      <c r="C63" s="20" t="s">
        <v>29</v>
      </c>
      <c r="D63" s="20" t="s">
        <v>19</v>
      </c>
      <c r="E63" s="20">
        <v>11495</v>
      </c>
      <c r="F63" s="13"/>
      <c r="G63" s="20">
        <v>11495</v>
      </c>
      <c r="H63" s="3"/>
    </row>
    <row r="64" spans="1:8" ht="15.75" x14ac:dyDescent="0.25">
      <c r="A64" s="19">
        <v>44747</v>
      </c>
      <c r="B64" s="20" t="s">
        <v>97</v>
      </c>
      <c r="C64" s="20" t="s">
        <v>99</v>
      </c>
      <c r="D64" s="20" t="s">
        <v>98</v>
      </c>
      <c r="E64" s="20">
        <v>160</v>
      </c>
      <c r="F64" s="13"/>
      <c r="G64" s="20">
        <v>160</v>
      </c>
      <c r="H64" s="3"/>
    </row>
    <row r="65" spans="1:8" ht="15.75" x14ac:dyDescent="0.25">
      <c r="A65" s="19"/>
      <c r="B65" s="20"/>
      <c r="C65" s="20"/>
      <c r="D65" s="20"/>
      <c r="E65" s="21">
        <f>SUM(E63:E64)</f>
        <v>11655</v>
      </c>
      <c r="F65" s="13"/>
      <c r="G65" s="21">
        <f>SUM(G63:G64)</f>
        <v>11655</v>
      </c>
      <c r="H65" s="3"/>
    </row>
    <row r="66" spans="1:8" ht="15.75" x14ac:dyDescent="0.25">
      <c r="A66" s="19"/>
      <c r="B66" s="20"/>
      <c r="C66" s="20"/>
      <c r="D66" s="20"/>
      <c r="E66" s="20"/>
      <c r="F66" s="13"/>
      <c r="G66" s="20"/>
      <c r="H66" s="3"/>
    </row>
    <row r="67" spans="1:8" ht="37.5" x14ac:dyDescent="0.3">
      <c r="C67" s="16" t="s">
        <v>54</v>
      </c>
      <c r="E67" s="17">
        <f>+E27+E33+E41+E44+E50+E60+E65</f>
        <v>135366</v>
      </c>
      <c r="F67" s="17">
        <f>+F27+F33</f>
        <v>31720</v>
      </c>
      <c r="G67" s="18">
        <f>G27+G33+G41+G44+G50+G60+G65</f>
        <v>103646</v>
      </c>
    </row>
  </sheetData>
  <mergeCells count="2">
    <mergeCell ref="A3:B3"/>
    <mergeCell ref="H3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bc2d0c-ac95-46fb-aca8-e9fc73c578bd" xsi:nil="true"/>
    <lcf76f155ced4ddcb4097134ff3c332f xmlns="2e382b77-9fbc-4d9e-91fd-9450bdcd279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EE99FF6765447A079981AC73E5C9B" ma:contentTypeVersion="10" ma:contentTypeDescription="Create a new document." ma:contentTypeScope="" ma:versionID="215594ffc61affb4af0d43e61d4a1a99">
  <xsd:schema xmlns:xsd="http://www.w3.org/2001/XMLSchema" xmlns:xs="http://www.w3.org/2001/XMLSchema" xmlns:p="http://schemas.microsoft.com/office/2006/metadata/properties" xmlns:ns2="2e382b77-9fbc-4d9e-91fd-9450bdcd2799" xmlns:ns3="5fbc2d0c-ac95-46fb-aca8-e9fc73c578bd" targetNamespace="http://schemas.microsoft.com/office/2006/metadata/properties" ma:root="true" ma:fieldsID="3c3acfd5141820265c61da284ca7bc52" ns2:_="" ns3:_="">
    <xsd:import namespace="2e382b77-9fbc-4d9e-91fd-9450bdcd2799"/>
    <xsd:import namespace="5fbc2d0c-ac95-46fb-aca8-e9fc73c578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82b77-9fbc-4d9e-91fd-9450bdcd27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dd8840f-17d8-4a7b-97da-235d8e64be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c2d0c-ac95-46fb-aca8-e9fc73c578b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40b7cec-ab2e-4218-94c7-a608cbf5d7da}" ma:internalName="TaxCatchAll" ma:showField="CatchAllData" ma:web="5fbc2d0c-ac95-46fb-aca8-e9fc73c578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5A8B77-40D7-4283-B887-DC123EFBA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A9F85E-4BAA-4E0A-8437-4AFB288106D8}">
  <ds:schemaRefs>
    <ds:schemaRef ds:uri="http://schemas.microsoft.com/office/2006/metadata/properties"/>
    <ds:schemaRef ds:uri="http://schemas.microsoft.com/office/infopath/2007/PartnerControls"/>
    <ds:schemaRef ds:uri="5fbc2d0c-ac95-46fb-aca8-e9fc73c578bd"/>
    <ds:schemaRef ds:uri="2e382b77-9fbc-4d9e-91fd-9450bdcd2799"/>
  </ds:schemaRefs>
</ds:datastoreItem>
</file>

<file path=customXml/itemProps3.xml><?xml version="1.0" encoding="utf-8"?>
<ds:datastoreItem xmlns:ds="http://schemas.openxmlformats.org/officeDocument/2006/customXml" ds:itemID="{DEDE1777-D435-4809-8A05-28443ACC7F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82b77-9fbc-4d9e-91fd-9450bdcd2799"/>
    <ds:schemaRef ds:uri="5fbc2d0c-ac95-46fb-aca8-e9fc73c578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Henllys CC</dc:creator>
  <cp:lastModifiedBy>Info - Henllys Community Council</cp:lastModifiedBy>
  <cp:lastPrinted>2019-05-30T16:41:37Z</cp:lastPrinted>
  <dcterms:created xsi:type="dcterms:W3CDTF">2011-05-16T09:14:53Z</dcterms:created>
  <dcterms:modified xsi:type="dcterms:W3CDTF">2023-03-30T08:17:51Z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0x0101003E5EE99FF6765447A079981AC73E5C9B</vt:lpwstr>
  </property>
  <property fmtid="{D5CDD505-2E9C-101B-9397-08002B2CF9AE}" pid="3" name="MediaServiceImageTags">
    <vt:lpwstr/>
  </property>
</Properties>
</file>